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A166"/>
  <c r="L165"/>
  <c r="J165"/>
  <c r="I165"/>
  <c r="H165"/>
  <c r="G165"/>
  <c r="F165"/>
  <c r="B157"/>
  <c r="A157"/>
  <c r="L156"/>
  <c r="J156"/>
  <c r="I156"/>
  <c r="H156"/>
  <c r="G156"/>
  <c r="F156"/>
  <c r="A147"/>
  <c r="L146"/>
  <c r="L157" s="1"/>
  <c r="J146"/>
  <c r="I146"/>
  <c r="H146"/>
  <c r="G146"/>
  <c r="F146"/>
  <c r="B138"/>
  <c r="A138"/>
  <c r="L137"/>
  <c r="J137"/>
  <c r="I137"/>
  <c r="H137"/>
  <c r="G137"/>
  <c r="F137"/>
  <c r="A128"/>
  <c r="L127"/>
  <c r="J127"/>
  <c r="I127"/>
  <c r="H127"/>
  <c r="G127"/>
  <c r="F127"/>
  <c r="F138" s="1"/>
  <c r="B119"/>
  <c r="A119"/>
  <c r="L118"/>
  <c r="J118"/>
  <c r="I118"/>
  <c r="H118"/>
  <c r="G118"/>
  <c r="F118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J23"/>
  <c r="I23"/>
  <c r="H23"/>
  <c r="G23"/>
  <c r="F23"/>
  <c r="B14"/>
  <c r="A14"/>
  <c r="L13"/>
  <c r="J13"/>
  <c r="I13"/>
  <c r="H13"/>
  <c r="G13"/>
  <c r="F13"/>
  <c r="L195" l="1"/>
  <c r="L176"/>
  <c r="F176"/>
  <c r="F157"/>
  <c r="L100"/>
  <c r="L81"/>
  <c r="F195"/>
  <c r="L138"/>
  <c r="L62"/>
  <c r="L43"/>
  <c r="L24"/>
  <c r="H195"/>
  <c r="J195"/>
  <c r="I195"/>
  <c r="G195"/>
  <c r="H176"/>
  <c r="G176"/>
  <c r="J176"/>
  <c r="I176"/>
  <c r="H157"/>
  <c r="I157"/>
  <c r="J157"/>
  <c r="G157"/>
  <c r="H138"/>
  <c r="J138"/>
  <c r="I138"/>
  <c r="G138"/>
  <c r="H119"/>
  <c r="F119"/>
  <c r="J119"/>
  <c r="I119"/>
  <c r="G119"/>
  <c r="J100"/>
  <c r="I100"/>
  <c r="H100"/>
  <c r="G100"/>
  <c r="F81"/>
  <c r="H81"/>
  <c r="J81"/>
  <c r="I81"/>
  <c r="G81"/>
  <c r="J62"/>
  <c r="I62"/>
  <c r="H62"/>
  <c r="G62"/>
  <c r="F62"/>
  <c r="J43"/>
  <c r="I43"/>
  <c r="H43"/>
  <c r="G43"/>
  <c r="F43"/>
  <c r="I24"/>
  <c r="H24"/>
  <c r="G24"/>
  <c r="F24"/>
  <c r="J24"/>
  <c r="L196" l="1"/>
  <c r="H196"/>
  <c r="J196"/>
  <c r="F196"/>
  <c r="I196"/>
  <c r="G196"/>
</calcChain>
</file>

<file path=xl/sharedStrings.xml><?xml version="1.0" encoding="utf-8"?>
<sst xmlns="http://schemas.openxmlformats.org/spreadsheetml/2006/main" count="318" uniqueCount="113">
  <si>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</si>
  <si>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</si>
  <si>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</si>
  <si>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</si>
  <si>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</si>
  <si>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</si>
  <si>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</si>
  <si>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</si>
  <si>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</si>
  <si>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</si>
  <si>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</si>
  <si>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</si>
  <si>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</si>
  <si>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</si>
  <si>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</si>
  <si>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</si>
  <si>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</si>
  <si>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</si>
  <si>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</si>
  <si>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</si>
  <si>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</si>
  <si>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</si>
  <si>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</si>
  <si>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</si>
  <si>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</si>
  <si>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</si>
  <si>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</si>
  <si>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</si>
  <si>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</si>
  <si>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</si>
  <si>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</si>
  <si>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</si>
  <si>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</si>
  <si>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</si>
  <si>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</si>
  <si>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</si>
  <si>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</si>
  <si>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</si>
  <si>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</si>
  <si>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со св.капустой и картофелем, с цыпленком со сметаной</t>
  </si>
  <si>
    <t>Мясо тушеное с овощами</t>
  </si>
  <si>
    <t>Компот из свежих ягод витаминизированный</t>
  </si>
  <si>
    <t>Хлеб ржаной</t>
  </si>
  <si>
    <t>Батон</t>
  </si>
  <si>
    <t>Сб.рец. 1983/176/3</t>
  </si>
  <si>
    <t>250/25/10</t>
  </si>
  <si>
    <t>Сб.рец. 1983/760/3</t>
  </si>
  <si>
    <t>Сб.рец. 1983/924/3</t>
  </si>
  <si>
    <t>По калькуляции</t>
  </si>
  <si>
    <t>Груша</t>
  </si>
  <si>
    <t>Сб.рец. 1983/912</t>
  </si>
  <si>
    <t>Суп с бобовыми, цыпленком</t>
  </si>
  <si>
    <t>Цыпленок отварной</t>
  </si>
  <si>
    <t>250/20</t>
  </si>
  <si>
    <t>Сб.рец. 1983/221/3</t>
  </si>
  <si>
    <t>Рис отварной</t>
  </si>
  <si>
    <t>Сб.рец. 1983/747/3</t>
  </si>
  <si>
    <t>Чай сладкий витаминизированный</t>
  </si>
  <si>
    <t>Сб.рец. 1983/1009/3</t>
  </si>
  <si>
    <t>Рассольник ленинградский с цыпленком со сметаной</t>
  </si>
  <si>
    <t>Котлета из говядины с маслом</t>
  </si>
  <si>
    <t>Картофельное пюре</t>
  </si>
  <si>
    <t>Кофейный напиток на молоке</t>
  </si>
  <si>
    <t>Фрукты</t>
  </si>
  <si>
    <t>Апельсины</t>
  </si>
  <si>
    <t>250/20/10</t>
  </si>
  <si>
    <t>Сб.рец. 1983/208/3</t>
  </si>
  <si>
    <t>80/5</t>
  </si>
  <si>
    <t>Сб.рец. 1983/658/2</t>
  </si>
  <si>
    <t>Сб.рец. 1983/759/3</t>
  </si>
  <si>
    <t>Сб.рец. 1983/1024/2</t>
  </si>
  <si>
    <t>Щи с цыпленком со сметаной</t>
  </si>
  <si>
    <t>Пикша тушеная с овощами</t>
  </si>
  <si>
    <t>Макароны отварные</t>
  </si>
  <si>
    <t>Сб.рец. 1983/197/3</t>
  </si>
  <si>
    <t>100/100</t>
  </si>
  <si>
    <t>Сб.рец. 1983/517/3</t>
  </si>
  <si>
    <t>Сб.рец. 1983/753/</t>
  </si>
  <si>
    <t>Салат из белокачанной капусты</t>
  </si>
  <si>
    <t>Плов с мясом</t>
  </si>
  <si>
    <t>Какао с молоком</t>
  </si>
  <si>
    <t>Йогурт</t>
  </si>
  <si>
    <t>Сб.рец. 1983/81/3</t>
  </si>
  <si>
    <t>50/200</t>
  </si>
  <si>
    <t>Сб.рец. 1983/642/3</t>
  </si>
  <si>
    <t>Сб.рец. 1983/1025/3</t>
  </si>
  <si>
    <t>Суп картофельный с макаронами и цыпленком</t>
  </si>
  <si>
    <t>250/25</t>
  </si>
  <si>
    <t>Сб.рец. 1983/223/3</t>
  </si>
  <si>
    <t>Винигрет овощной</t>
  </si>
  <si>
    <t>Макароны с сыром и сливочным маслом</t>
  </si>
  <si>
    <t>Яблоко</t>
  </si>
  <si>
    <t>200/20/10</t>
  </si>
  <si>
    <t>Сб.рец. 1983/444/3</t>
  </si>
  <si>
    <t>Гуляш из мяса</t>
  </si>
  <si>
    <t>Сб.рец. 1983/632/3</t>
  </si>
  <si>
    <t>75\100</t>
  </si>
  <si>
    <t>Запеканка творожная с молоком сгущенным</t>
  </si>
  <si>
    <t>Бананы</t>
  </si>
  <si>
    <t>150/15</t>
  </si>
  <si>
    <t>Сб.рец. 1983/499/3</t>
  </si>
  <si>
    <t>Горбуша тушеная с овощами</t>
  </si>
  <si>
    <t>Греча отварная</t>
  </si>
  <si>
    <t>Сб.рец. 1983/744/3</t>
  </si>
  <si>
    <t>Климанова А.В.</t>
  </si>
  <si>
    <t>Директор</t>
  </si>
  <si>
    <t>Сб.рец. 1983/915</t>
  </si>
  <si>
    <t>Сб.рец. 1983/1032</t>
  </si>
  <si>
    <t>Сб.рец. 1983/103/3</t>
  </si>
  <si>
    <t>100/5/5</t>
  </si>
  <si>
    <t>Кофейный напиток</t>
  </si>
  <si>
    <t>Сб.рец. 1983/1024/3</t>
  </si>
  <si>
    <t>Сыр порционный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</si>
</sst>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95" sqref="M19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105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104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1"/>
    </row>
    <row r="15" spans="1:12" ht="38.25">
      <c r="A15" s="23"/>
      <c r="B15" s="15"/>
      <c r="C15" s="11"/>
      <c r="D15" s="7" t="s">
        <v>27</v>
      </c>
      <c r="E15" s="42" t="s">
        <v>39</v>
      </c>
      <c r="F15" s="43" t="s">
        <v>45</v>
      </c>
      <c r="G15" s="43">
        <v>8.6199999999999992</v>
      </c>
      <c r="H15" s="43">
        <v>11.78</v>
      </c>
      <c r="I15" s="43">
        <v>14.18</v>
      </c>
      <c r="J15" s="43">
        <v>195.7</v>
      </c>
      <c r="K15" s="44" t="s">
        <v>44</v>
      </c>
      <c r="L15" s="51">
        <v>12.81</v>
      </c>
    </row>
    <row r="16" spans="1:12" ht="38.25">
      <c r="A16" s="23"/>
      <c r="B16" s="15"/>
      <c r="C16" s="11"/>
      <c r="D16" s="7" t="s">
        <v>28</v>
      </c>
      <c r="E16" s="42" t="s">
        <v>40</v>
      </c>
      <c r="F16" s="43">
        <v>220</v>
      </c>
      <c r="G16" s="43">
        <v>2.2799999999999998</v>
      </c>
      <c r="H16" s="43">
        <v>4.5199999999999996</v>
      </c>
      <c r="I16" s="43">
        <v>17.28</v>
      </c>
      <c r="J16" s="43">
        <v>115.98</v>
      </c>
      <c r="K16" s="44" t="s">
        <v>46</v>
      </c>
      <c r="L16" s="51">
        <v>77.59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51"/>
    </row>
    <row r="18" spans="1:12" ht="38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0.18</v>
      </c>
      <c r="H18" s="43">
        <v>0.18</v>
      </c>
      <c r="I18" s="43">
        <v>28.4</v>
      </c>
      <c r="J18" s="43">
        <v>115.97</v>
      </c>
      <c r="K18" s="44" t="s">
        <v>47</v>
      </c>
      <c r="L18" s="51">
        <v>11.23</v>
      </c>
    </row>
    <row r="19" spans="1:12" ht="38.25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7.5</v>
      </c>
      <c r="H19" s="43">
        <v>2.9</v>
      </c>
      <c r="I19" s="43">
        <v>5.7</v>
      </c>
      <c r="J19" s="43">
        <v>258.89999999999998</v>
      </c>
      <c r="K19" s="44" t="s">
        <v>48</v>
      </c>
      <c r="L19" s="51">
        <v>5</v>
      </c>
    </row>
    <row r="20" spans="1:12" ht="38.25">
      <c r="A20" s="23"/>
      <c r="B20" s="15"/>
      <c r="C20" s="11"/>
      <c r="D20" s="7" t="s">
        <v>32</v>
      </c>
      <c r="E20" s="42" t="s">
        <v>42</v>
      </c>
      <c r="F20" s="43">
        <v>70</v>
      </c>
      <c r="G20" s="43">
        <v>4.29</v>
      </c>
      <c r="H20" s="43">
        <v>0.8</v>
      </c>
      <c r="I20" s="43">
        <v>22.2</v>
      </c>
      <c r="J20" s="43">
        <v>118</v>
      </c>
      <c r="K20" s="44" t="s">
        <v>48</v>
      </c>
      <c r="L20" s="51">
        <v>4</v>
      </c>
    </row>
    <row r="21" spans="1:12" ht="25.5">
      <c r="A21" s="23"/>
      <c r="B21" s="15"/>
      <c r="C21" s="11"/>
      <c r="D21" s="6" t="s">
        <v>24</v>
      </c>
      <c r="E21" s="42" t="s">
        <v>49</v>
      </c>
      <c r="F21" s="43">
        <v>100</v>
      </c>
      <c r="G21" s="43">
        <v>0.4</v>
      </c>
      <c r="H21" s="43">
        <v>0.3</v>
      </c>
      <c r="I21" s="43">
        <v>9.5</v>
      </c>
      <c r="J21" s="43">
        <v>42</v>
      </c>
      <c r="K21" s="44" t="s">
        <v>50</v>
      </c>
      <c r="L21" s="51">
        <v>17.440000000000001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640</v>
      </c>
      <c r="G23" s="19">
        <f t="shared" ref="G23:J23" si="2">SUM(G14:G22)</f>
        <v>23.269999999999996</v>
      </c>
      <c r="H23" s="19">
        <f t="shared" si="2"/>
        <v>20.479999999999997</v>
      </c>
      <c r="I23" s="19">
        <f t="shared" si="2"/>
        <v>97.26</v>
      </c>
      <c r="J23" s="19">
        <f t="shared" si="2"/>
        <v>846.55</v>
      </c>
      <c r="K23" s="25"/>
      <c r="L23" s="19">
        <f t="shared" ref="L23" si="3">SUM(L14:L22)</f>
        <v>128.07000000000002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640</v>
      </c>
      <c r="G24" s="32">
        <f t="shared" ref="G24:J24" si="4">G13+G23</f>
        <v>23.269999999999996</v>
      </c>
      <c r="H24" s="32">
        <f t="shared" si="4"/>
        <v>20.479999999999997</v>
      </c>
      <c r="I24" s="32">
        <f t="shared" si="4"/>
        <v>97.26</v>
      </c>
      <c r="J24" s="32">
        <f t="shared" si="4"/>
        <v>846.55</v>
      </c>
      <c r="K24" s="32"/>
      <c r="L24" s="32">
        <f t="shared" ref="L24" si="5">L13+L23</f>
        <v>128.07000000000002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38.25">
      <c r="A34" s="14"/>
      <c r="B34" s="15"/>
      <c r="C34" s="11"/>
      <c r="D34" s="7" t="s">
        <v>27</v>
      </c>
      <c r="E34" s="42" t="s">
        <v>51</v>
      </c>
      <c r="F34" s="43" t="s">
        <v>53</v>
      </c>
      <c r="G34" s="43">
        <v>12.32</v>
      </c>
      <c r="H34" s="43">
        <v>9.17</v>
      </c>
      <c r="I34" s="43">
        <v>22.74</v>
      </c>
      <c r="J34" s="43">
        <v>225.25</v>
      </c>
      <c r="K34" s="44" t="s">
        <v>54</v>
      </c>
      <c r="L34" s="52">
        <v>13.06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32</v>
      </c>
      <c r="H35" s="43">
        <v>32</v>
      </c>
      <c r="I35" s="43">
        <v>2</v>
      </c>
      <c r="J35" s="43">
        <v>421</v>
      </c>
      <c r="K35" s="44"/>
      <c r="L35" s="52">
        <v>45.3</v>
      </c>
    </row>
    <row r="36" spans="1:12" ht="38.25">
      <c r="A36" s="14"/>
      <c r="B36" s="15"/>
      <c r="C36" s="11"/>
      <c r="D36" s="7" t="s">
        <v>29</v>
      </c>
      <c r="E36" s="42" t="s">
        <v>55</v>
      </c>
      <c r="F36" s="43">
        <v>200</v>
      </c>
      <c r="G36" s="43">
        <v>3.84</v>
      </c>
      <c r="H36" s="43">
        <v>5.94</v>
      </c>
      <c r="I36" s="43">
        <v>38.56</v>
      </c>
      <c r="J36" s="43">
        <v>223.41</v>
      </c>
      <c r="K36" s="44" t="s">
        <v>56</v>
      </c>
      <c r="L36" s="52">
        <v>17.36</v>
      </c>
    </row>
    <row r="37" spans="1:12" ht="38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0.2</v>
      </c>
      <c r="H37" s="43">
        <v>0.05</v>
      </c>
      <c r="I37" s="43">
        <v>15.01</v>
      </c>
      <c r="J37" s="43">
        <v>61.3</v>
      </c>
      <c r="K37" s="44" t="s">
        <v>58</v>
      </c>
      <c r="L37" s="52">
        <v>2.37</v>
      </c>
    </row>
    <row r="38" spans="1:12" ht="38.25">
      <c r="A38" s="14"/>
      <c r="B38" s="15"/>
      <c r="C38" s="11"/>
      <c r="D38" s="7" t="s">
        <v>31</v>
      </c>
      <c r="E38" s="42" t="s">
        <v>43</v>
      </c>
      <c r="F38" s="43">
        <v>50</v>
      </c>
      <c r="G38" s="43">
        <v>7.5</v>
      </c>
      <c r="H38" s="43">
        <v>2.9</v>
      </c>
      <c r="I38" s="43">
        <v>5.7</v>
      </c>
      <c r="J38" s="43">
        <v>258.89999999999998</v>
      </c>
      <c r="K38" s="44" t="s">
        <v>48</v>
      </c>
      <c r="L38" s="52">
        <v>5</v>
      </c>
    </row>
    <row r="39" spans="1:12" ht="38.25">
      <c r="A39" s="14"/>
      <c r="B39" s="15"/>
      <c r="C39" s="11"/>
      <c r="D39" s="7" t="s">
        <v>32</v>
      </c>
      <c r="E39" s="42" t="s">
        <v>42</v>
      </c>
      <c r="F39" s="43">
        <v>70</v>
      </c>
      <c r="G39" s="43">
        <v>4.29</v>
      </c>
      <c r="H39" s="43">
        <v>0.8</v>
      </c>
      <c r="I39" s="43">
        <v>22.2</v>
      </c>
      <c r="J39" s="43">
        <v>118</v>
      </c>
      <c r="K39" s="44" t="s">
        <v>48</v>
      </c>
      <c r="L39" s="52">
        <v>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52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 t="shared" ref="G42" si="10">SUM(G33:G41)</f>
        <v>60.15</v>
      </c>
      <c r="H42" s="19">
        <f t="shared" ref="H42" si="11">SUM(H33:H41)</f>
        <v>50.859999999999992</v>
      </c>
      <c r="I42" s="19">
        <f t="shared" ref="I42" si="12">SUM(I33:I41)</f>
        <v>106.21000000000001</v>
      </c>
      <c r="J42" s="19">
        <f t="shared" ref="J42:L42" si="13">SUM(J33:J41)</f>
        <v>1307.8599999999999</v>
      </c>
      <c r="K42" s="25"/>
      <c r="L42" s="19">
        <f t="shared" si="13"/>
        <v>87.09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620</v>
      </c>
      <c r="G43" s="32">
        <f t="shared" ref="G43" si="14">G32+G42</f>
        <v>60.15</v>
      </c>
      <c r="H43" s="32">
        <f t="shared" ref="H43" si="15">H32+H42</f>
        <v>50.859999999999992</v>
      </c>
      <c r="I43" s="32">
        <f t="shared" ref="I43" si="16">I32+I42</f>
        <v>106.21000000000001</v>
      </c>
      <c r="J43" s="32">
        <f t="shared" ref="J43:L43" si="17">J32+J42</f>
        <v>1307.8599999999999</v>
      </c>
      <c r="K43" s="32"/>
      <c r="L43" s="32">
        <f t="shared" si="17"/>
        <v>87.09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38.25">
      <c r="A53" s="23"/>
      <c r="B53" s="15"/>
      <c r="C53" s="11"/>
      <c r="D53" s="7" t="s">
        <v>27</v>
      </c>
      <c r="E53" s="42" t="s">
        <v>59</v>
      </c>
      <c r="F53" s="43" t="s">
        <v>65</v>
      </c>
      <c r="G53" s="43">
        <v>9.08</v>
      </c>
      <c r="H53" s="43">
        <v>10.69</v>
      </c>
      <c r="I53" s="43">
        <v>22.81</v>
      </c>
      <c r="J53" s="43">
        <v>227.16</v>
      </c>
      <c r="K53" s="44" t="s">
        <v>66</v>
      </c>
      <c r="L53" s="52">
        <v>15.75</v>
      </c>
    </row>
    <row r="54" spans="1:12" ht="38.25">
      <c r="A54" s="23"/>
      <c r="B54" s="15"/>
      <c r="C54" s="11"/>
      <c r="D54" s="7" t="s">
        <v>28</v>
      </c>
      <c r="E54" s="42" t="s">
        <v>60</v>
      </c>
      <c r="F54" s="43" t="s">
        <v>67</v>
      </c>
      <c r="G54" s="43">
        <v>10.65</v>
      </c>
      <c r="H54" s="43">
        <v>14.77</v>
      </c>
      <c r="I54" s="43">
        <v>8.2799999999999994</v>
      </c>
      <c r="J54" s="43">
        <v>208.48</v>
      </c>
      <c r="K54" s="44" t="s">
        <v>68</v>
      </c>
      <c r="L54" s="52">
        <v>46.25</v>
      </c>
    </row>
    <row r="55" spans="1:12" ht="38.25">
      <c r="A55" s="23"/>
      <c r="B55" s="15"/>
      <c r="C55" s="11"/>
      <c r="D55" s="7" t="s">
        <v>29</v>
      </c>
      <c r="E55" s="42" t="s">
        <v>61</v>
      </c>
      <c r="F55" s="43">
        <v>200</v>
      </c>
      <c r="G55" s="43">
        <v>2.6</v>
      </c>
      <c r="H55" s="43">
        <v>5.63</v>
      </c>
      <c r="I55" s="43">
        <v>23.28</v>
      </c>
      <c r="J55" s="43">
        <v>155.44999999999999</v>
      </c>
      <c r="K55" s="44" t="s">
        <v>69</v>
      </c>
      <c r="L55" s="52">
        <v>10</v>
      </c>
    </row>
    <row r="56" spans="1:12" ht="38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2.23</v>
      </c>
      <c r="H56" s="43">
        <v>1.79</v>
      </c>
      <c r="I56" s="43">
        <v>26.61</v>
      </c>
      <c r="J56" s="43">
        <v>125.92</v>
      </c>
      <c r="K56" s="44" t="s">
        <v>70</v>
      </c>
      <c r="L56" s="52">
        <v>10.88</v>
      </c>
    </row>
    <row r="57" spans="1:12" ht="38.25">
      <c r="A57" s="23"/>
      <c r="B57" s="15"/>
      <c r="C57" s="11"/>
      <c r="D57" s="7" t="s">
        <v>31</v>
      </c>
      <c r="E57" s="42" t="s">
        <v>43</v>
      </c>
      <c r="F57" s="43">
        <v>50</v>
      </c>
      <c r="G57" s="43">
        <v>7.5</v>
      </c>
      <c r="H57" s="43">
        <v>2.9</v>
      </c>
      <c r="I57" s="43">
        <v>5.7</v>
      </c>
      <c r="J57" s="43">
        <v>258.89999999999998</v>
      </c>
      <c r="K57" s="44" t="s">
        <v>48</v>
      </c>
      <c r="L57" s="52">
        <v>5</v>
      </c>
    </row>
    <row r="58" spans="1:12" ht="38.25">
      <c r="A58" s="23"/>
      <c r="B58" s="15"/>
      <c r="C58" s="11"/>
      <c r="D58" s="7" t="s">
        <v>32</v>
      </c>
      <c r="E58" s="42" t="s">
        <v>42</v>
      </c>
      <c r="F58" s="43">
        <v>70</v>
      </c>
      <c r="G58" s="43">
        <v>4.29</v>
      </c>
      <c r="H58" s="43">
        <v>0.8</v>
      </c>
      <c r="I58" s="43">
        <v>22.2</v>
      </c>
      <c r="J58" s="43">
        <v>118</v>
      </c>
      <c r="K58" s="44" t="s">
        <v>48</v>
      </c>
      <c r="L58" s="52">
        <v>4</v>
      </c>
    </row>
    <row r="59" spans="1:12" ht="25.5">
      <c r="A59" s="23"/>
      <c r="B59" s="15"/>
      <c r="C59" s="11"/>
      <c r="D59" s="6" t="s">
        <v>63</v>
      </c>
      <c r="E59" s="42" t="s">
        <v>64</v>
      </c>
      <c r="F59" s="43">
        <v>100</v>
      </c>
      <c r="G59" s="43">
        <v>0.9</v>
      </c>
      <c r="H59" s="43">
        <v>0.2</v>
      </c>
      <c r="I59" s="43">
        <v>3.8</v>
      </c>
      <c r="J59" s="43">
        <v>23</v>
      </c>
      <c r="K59" s="44" t="s">
        <v>106</v>
      </c>
      <c r="L59" s="52">
        <v>29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5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620</v>
      </c>
      <c r="G61" s="19">
        <f t="shared" ref="G61" si="22">SUM(G52:G60)</f>
        <v>37.25</v>
      </c>
      <c r="H61" s="19">
        <f t="shared" ref="H61" si="23">SUM(H52:H60)</f>
        <v>36.78</v>
      </c>
      <c r="I61" s="19">
        <f t="shared" ref="I61" si="24">SUM(I52:I60)</f>
        <v>112.67999999999999</v>
      </c>
      <c r="J61" s="19">
        <f t="shared" ref="J61:L61" si="25">SUM(J52:J60)</f>
        <v>1116.9099999999999</v>
      </c>
      <c r="K61" s="25"/>
      <c r="L61" s="19">
        <f t="shared" si="25"/>
        <v>120.88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620</v>
      </c>
      <c r="G62" s="32">
        <f t="shared" ref="G62" si="26">G51+G61</f>
        <v>37.25</v>
      </c>
      <c r="H62" s="32">
        <f t="shared" ref="H62" si="27">H51+H61</f>
        <v>36.78</v>
      </c>
      <c r="I62" s="32">
        <f t="shared" ref="I62" si="28">I51+I61</f>
        <v>112.67999999999999</v>
      </c>
      <c r="J62" s="32">
        <f t="shared" ref="J62:L62" si="29">J51+J61</f>
        <v>1116.9099999999999</v>
      </c>
      <c r="K62" s="32"/>
      <c r="L62" s="32">
        <f t="shared" si="29"/>
        <v>120.88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38.25">
      <c r="A72" s="23"/>
      <c r="B72" s="15"/>
      <c r="C72" s="11"/>
      <c r="D72" s="7" t="s">
        <v>27</v>
      </c>
      <c r="E72" s="42" t="s">
        <v>71</v>
      </c>
      <c r="F72" s="43" t="s">
        <v>65</v>
      </c>
      <c r="G72" s="43">
        <v>8.7650000000000006</v>
      </c>
      <c r="H72" s="43">
        <v>10.54</v>
      </c>
      <c r="I72" s="43">
        <v>13.698</v>
      </c>
      <c r="J72" s="43">
        <v>188.61</v>
      </c>
      <c r="K72" s="44" t="s">
        <v>74</v>
      </c>
      <c r="L72" s="52">
        <v>10.130000000000001</v>
      </c>
    </row>
    <row r="73" spans="1:12" ht="38.25">
      <c r="A73" s="23"/>
      <c r="B73" s="15"/>
      <c r="C73" s="11"/>
      <c r="D73" s="7" t="s">
        <v>28</v>
      </c>
      <c r="E73" s="42" t="s">
        <v>72</v>
      </c>
      <c r="F73" s="43" t="s">
        <v>75</v>
      </c>
      <c r="G73" s="43">
        <v>19.8</v>
      </c>
      <c r="H73" s="43">
        <v>11.11</v>
      </c>
      <c r="I73" s="43">
        <v>9.8000000000000007</v>
      </c>
      <c r="J73" s="43">
        <v>218.3</v>
      </c>
      <c r="K73" s="44" t="s">
        <v>76</v>
      </c>
      <c r="L73" s="52">
        <v>60.84</v>
      </c>
    </row>
    <row r="74" spans="1:12" ht="25.5">
      <c r="A74" s="23"/>
      <c r="B74" s="15"/>
      <c r="C74" s="11"/>
      <c r="D74" s="7" t="s">
        <v>29</v>
      </c>
      <c r="E74" s="42" t="s">
        <v>73</v>
      </c>
      <c r="F74" s="43">
        <v>200</v>
      </c>
      <c r="G74" s="43">
        <v>5.35</v>
      </c>
      <c r="H74" s="43">
        <v>4.91</v>
      </c>
      <c r="I74" s="43">
        <v>47.48</v>
      </c>
      <c r="J74" s="43">
        <v>211.53</v>
      </c>
      <c r="K74" s="44" t="s">
        <v>77</v>
      </c>
      <c r="L74" s="52">
        <v>14.48</v>
      </c>
    </row>
    <row r="75" spans="1:12" ht="38.25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0.2</v>
      </c>
      <c r="H75" s="43">
        <v>0.05</v>
      </c>
      <c r="I75" s="43">
        <v>15.01</v>
      </c>
      <c r="J75" s="43">
        <v>61.3</v>
      </c>
      <c r="K75" s="44" t="s">
        <v>58</v>
      </c>
      <c r="L75" s="52">
        <v>2.37</v>
      </c>
    </row>
    <row r="76" spans="1:12" ht="38.25">
      <c r="A76" s="23"/>
      <c r="B76" s="15"/>
      <c r="C76" s="11"/>
      <c r="D76" s="7" t="s">
        <v>31</v>
      </c>
      <c r="E76" s="42" t="s">
        <v>43</v>
      </c>
      <c r="F76" s="43">
        <v>50</v>
      </c>
      <c r="G76" s="43">
        <v>7.5</v>
      </c>
      <c r="H76" s="43">
        <v>2.9</v>
      </c>
      <c r="I76" s="43">
        <v>5.7</v>
      </c>
      <c r="J76" s="43">
        <v>258.89999999999998</v>
      </c>
      <c r="K76" s="44" t="s">
        <v>48</v>
      </c>
      <c r="L76" s="52">
        <v>5</v>
      </c>
    </row>
    <row r="77" spans="1:12" ht="38.25">
      <c r="A77" s="23"/>
      <c r="B77" s="15"/>
      <c r="C77" s="11"/>
      <c r="D77" s="7" t="s">
        <v>32</v>
      </c>
      <c r="E77" s="42" t="s">
        <v>42</v>
      </c>
      <c r="F77" s="43">
        <v>70</v>
      </c>
      <c r="G77" s="43">
        <v>4.29</v>
      </c>
      <c r="H77" s="43">
        <v>0.8</v>
      </c>
      <c r="I77" s="43">
        <v>22.2</v>
      </c>
      <c r="J77" s="43">
        <v>118</v>
      </c>
      <c r="K77" s="44" t="s">
        <v>48</v>
      </c>
      <c r="L77" s="52">
        <v>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52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5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520</v>
      </c>
      <c r="G80" s="19">
        <f t="shared" ref="G80" si="34">SUM(G71:G79)</f>
        <v>45.905000000000001</v>
      </c>
      <c r="H80" s="19">
        <f t="shared" ref="H80" si="35">SUM(H71:H79)</f>
        <v>30.31</v>
      </c>
      <c r="I80" s="19">
        <f t="shared" ref="I80" si="36">SUM(I71:I79)</f>
        <v>113.88800000000001</v>
      </c>
      <c r="J80" s="19">
        <f t="shared" ref="J80:L80" si="37">SUM(J71:J79)</f>
        <v>1056.6399999999999</v>
      </c>
      <c r="K80" s="25"/>
      <c r="L80" s="19">
        <f t="shared" si="37"/>
        <v>96.820000000000007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520</v>
      </c>
      <c r="G81" s="32">
        <f t="shared" ref="G81" si="38">G70+G80</f>
        <v>45.905000000000001</v>
      </c>
      <c r="H81" s="32">
        <f t="shared" ref="H81" si="39">H70+H80</f>
        <v>30.31</v>
      </c>
      <c r="I81" s="32">
        <f t="shared" ref="I81" si="40">I70+I80</f>
        <v>113.88800000000001</v>
      </c>
      <c r="J81" s="32">
        <f t="shared" ref="J81:L81" si="41">J70+J80</f>
        <v>1056.6399999999999</v>
      </c>
      <c r="K81" s="32"/>
      <c r="L81" s="32">
        <f t="shared" si="41"/>
        <v>96.820000000000007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25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 t="s">
        <v>109</v>
      </c>
      <c r="G90" s="43">
        <v>1.58</v>
      </c>
      <c r="H90" s="43">
        <v>5.09</v>
      </c>
      <c r="I90" s="43">
        <v>8.06</v>
      </c>
      <c r="J90" s="43">
        <v>89.56</v>
      </c>
      <c r="K90" s="44" t="s">
        <v>82</v>
      </c>
      <c r="L90" s="52">
        <v>5.28</v>
      </c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52"/>
    </row>
    <row r="92" spans="1:12" ht="38.25">
      <c r="A92" s="23"/>
      <c r="B92" s="15"/>
      <c r="C92" s="11"/>
      <c r="D92" s="7" t="s">
        <v>28</v>
      </c>
      <c r="E92" s="42" t="s">
        <v>79</v>
      </c>
      <c r="F92" s="43" t="s">
        <v>83</v>
      </c>
      <c r="G92" s="43">
        <v>20.13</v>
      </c>
      <c r="H92" s="43">
        <v>23.61</v>
      </c>
      <c r="I92" s="43">
        <v>52.95</v>
      </c>
      <c r="J92" s="43">
        <v>508.47</v>
      </c>
      <c r="K92" s="44" t="s">
        <v>84</v>
      </c>
      <c r="L92" s="52">
        <v>55.91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52"/>
    </row>
    <row r="94" spans="1:12" ht="38.25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3.79</v>
      </c>
      <c r="H94" s="43">
        <v>3.2</v>
      </c>
      <c r="I94" s="43">
        <v>25.8</v>
      </c>
      <c r="J94" s="43">
        <v>147.66</v>
      </c>
      <c r="K94" s="44" t="s">
        <v>85</v>
      </c>
      <c r="L94" s="52">
        <v>10.68</v>
      </c>
    </row>
    <row r="95" spans="1:12" ht="38.25">
      <c r="A95" s="23"/>
      <c r="B95" s="15"/>
      <c r="C95" s="11"/>
      <c r="D95" s="7" t="s">
        <v>31</v>
      </c>
      <c r="E95" s="42" t="s">
        <v>43</v>
      </c>
      <c r="F95" s="43">
        <v>50</v>
      </c>
      <c r="G95" s="43">
        <v>7.5</v>
      </c>
      <c r="H95" s="43">
        <v>2.9</v>
      </c>
      <c r="I95" s="43">
        <v>5.7</v>
      </c>
      <c r="J95" s="43">
        <v>258.89999999999998</v>
      </c>
      <c r="K95" s="44" t="s">
        <v>48</v>
      </c>
      <c r="L95" s="52">
        <v>5</v>
      </c>
    </row>
    <row r="96" spans="1:12" ht="38.25">
      <c r="A96" s="23"/>
      <c r="B96" s="15"/>
      <c r="C96" s="11"/>
      <c r="D96" s="7" t="s">
        <v>32</v>
      </c>
      <c r="E96" s="42" t="s">
        <v>42</v>
      </c>
      <c r="F96" s="43">
        <v>70</v>
      </c>
      <c r="G96" s="43">
        <v>4.29</v>
      </c>
      <c r="H96" s="43">
        <v>0.8</v>
      </c>
      <c r="I96" s="43">
        <v>22.2</v>
      </c>
      <c r="J96" s="43">
        <v>118</v>
      </c>
      <c r="K96" s="44" t="s">
        <v>48</v>
      </c>
      <c r="L96" s="52">
        <v>4</v>
      </c>
    </row>
    <row r="97" spans="1:12" ht="25.5">
      <c r="A97" s="23"/>
      <c r="B97" s="15"/>
      <c r="C97" s="11"/>
      <c r="D97" s="6"/>
      <c r="E97" s="42" t="s">
        <v>81</v>
      </c>
      <c r="F97" s="43">
        <v>100</v>
      </c>
      <c r="G97" s="43">
        <v>3.6</v>
      </c>
      <c r="H97" s="43">
        <v>4</v>
      </c>
      <c r="I97" s="43">
        <v>5</v>
      </c>
      <c r="J97" s="43">
        <v>73.8</v>
      </c>
      <c r="K97" s="44" t="s">
        <v>107</v>
      </c>
      <c r="L97" s="52">
        <v>28.42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420</v>
      </c>
      <c r="G99" s="19">
        <f t="shared" ref="G99" si="46">SUM(G90:G98)</f>
        <v>40.89</v>
      </c>
      <c r="H99" s="19">
        <f t="shared" ref="H99" si="47">SUM(H90:H98)</f>
        <v>39.599999999999994</v>
      </c>
      <c r="I99" s="19">
        <f t="shared" ref="I99" si="48">SUM(I90:I98)</f>
        <v>119.71000000000001</v>
      </c>
      <c r="J99" s="19">
        <f t="shared" ref="J99:L99" si="49">SUM(J90:J98)</f>
        <v>1196.3899999999999</v>
      </c>
      <c r="K99" s="25"/>
      <c r="L99" s="19">
        <f t="shared" si="49"/>
        <v>109.29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420</v>
      </c>
      <c r="G100" s="32">
        <f t="shared" ref="G100" si="50">G89+G99</f>
        <v>40.89</v>
      </c>
      <c r="H100" s="32">
        <f t="shared" ref="H100" si="51">H89+H99</f>
        <v>39.599999999999994</v>
      </c>
      <c r="I100" s="32">
        <f t="shared" ref="I100" si="52">I89+I99</f>
        <v>119.71000000000001</v>
      </c>
      <c r="J100" s="32">
        <f t="shared" ref="J100:L100" si="53">J89+J99</f>
        <v>1196.3899999999999</v>
      </c>
      <c r="K100" s="32"/>
      <c r="L100" s="32">
        <f t="shared" si="53"/>
        <v>109.29</v>
      </c>
    </row>
    <row r="101" spans="1:12" ht="15">
      <c r="A101" s="20">
        <v>2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38.25">
      <c r="A110" s="23"/>
      <c r="B110" s="15"/>
      <c r="C110" s="11"/>
      <c r="D110" s="7" t="s">
        <v>27</v>
      </c>
      <c r="E110" s="42" t="s">
        <v>86</v>
      </c>
      <c r="F110" s="43" t="s">
        <v>87</v>
      </c>
      <c r="G110" s="43">
        <v>19.579999999999998</v>
      </c>
      <c r="H110" s="43">
        <v>8.9</v>
      </c>
      <c r="I110" s="43">
        <v>25.43</v>
      </c>
      <c r="J110" s="43">
        <v>224.65</v>
      </c>
      <c r="K110" s="44" t="s">
        <v>88</v>
      </c>
      <c r="L110" s="52">
        <v>9.6999999999999993</v>
      </c>
    </row>
    <row r="111" spans="1:12" ht="15">
      <c r="A111" s="23"/>
      <c r="B111" s="15"/>
      <c r="C111" s="11"/>
      <c r="D111" s="7" t="s">
        <v>28</v>
      </c>
      <c r="E111" s="42" t="s">
        <v>52</v>
      </c>
      <c r="F111" s="43">
        <v>100</v>
      </c>
      <c r="G111" s="43">
        <v>32</v>
      </c>
      <c r="H111" s="43">
        <v>32</v>
      </c>
      <c r="I111" s="43">
        <v>2</v>
      </c>
      <c r="J111" s="43">
        <v>421</v>
      </c>
      <c r="K111" s="44"/>
      <c r="L111" s="52">
        <v>45.3</v>
      </c>
    </row>
    <row r="112" spans="1:12" ht="38.25">
      <c r="A112" s="23"/>
      <c r="B112" s="15"/>
      <c r="C112" s="11"/>
      <c r="D112" s="7" t="s">
        <v>29</v>
      </c>
      <c r="E112" s="42" t="s">
        <v>55</v>
      </c>
      <c r="F112" s="43">
        <v>200</v>
      </c>
      <c r="G112" s="43">
        <v>3.84</v>
      </c>
      <c r="H112" s="43">
        <v>5.94</v>
      </c>
      <c r="I112" s="43">
        <v>38.56</v>
      </c>
      <c r="J112" s="43">
        <v>223.41</v>
      </c>
      <c r="K112" s="44" t="s">
        <v>56</v>
      </c>
      <c r="L112" s="52">
        <v>17.5</v>
      </c>
    </row>
    <row r="113" spans="1:12" ht="38.25">
      <c r="A113" s="23"/>
      <c r="B113" s="15"/>
      <c r="C113" s="11"/>
      <c r="D113" s="7" t="s">
        <v>30</v>
      </c>
      <c r="E113" s="42" t="s">
        <v>110</v>
      </c>
      <c r="F113" s="43">
        <v>200</v>
      </c>
      <c r="G113" s="43">
        <v>10.9</v>
      </c>
      <c r="H113" s="43">
        <v>2.4</v>
      </c>
      <c r="I113" s="43">
        <v>53.8</v>
      </c>
      <c r="J113" s="43">
        <v>264</v>
      </c>
      <c r="K113" s="44" t="s">
        <v>111</v>
      </c>
      <c r="L113" s="52">
        <v>10.88</v>
      </c>
    </row>
    <row r="114" spans="1:12" ht="38.25">
      <c r="A114" s="23"/>
      <c r="B114" s="15"/>
      <c r="C114" s="11"/>
      <c r="D114" s="7" t="s">
        <v>31</v>
      </c>
      <c r="E114" s="42" t="s">
        <v>43</v>
      </c>
      <c r="F114" s="43">
        <v>50</v>
      </c>
      <c r="G114" s="43">
        <v>7.5</v>
      </c>
      <c r="H114" s="43">
        <v>2.9</v>
      </c>
      <c r="I114" s="43">
        <v>5.7</v>
      </c>
      <c r="J114" s="43">
        <v>258.89999999999998</v>
      </c>
      <c r="K114" s="44" t="s">
        <v>48</v>
      </c>
      <c r="L114" s="52">
        <v>5</v>
      </c>
    </row>
    <row r="115" spans="1:12" ht="38.25">
      <c r="A115" s="23"/>
      <c r="B115" s="15"/>
      <c r="C115" s="11"/>
      <c r="D115" s="7" t="s">
        <v>32</v>
      </c>
      <c r="E115" s="42" t="s">
        <v>42</v>
      </c>
      <c r="F115" s="43">
        <v>70</v>
      </c>
      <c r="G115" s="43">
        <v>4.29</v>
      </c>
      <c r="H115" s="43">
        <v>0.8</v>
      </c>
      <c r="I115" s="43">
        <v>22.2</v>
      </c>
      <c r="J115" s="43">
        <v>118</v>
      </c>
      <c r="K115" s="44" t="s">
        <v>48</v>
      </c>
      <c r="L115" s="52">
        <v>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52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5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620</v>
      </c>
      <c r="G118" s="19">
        <f t="shared" ref="G118:J118" si="56">SUM(G109:G117)</f>
        <v>78.110000000000014</v>
      </c>
      <c r="H118" s="19">
        <f t="shared" si="56"/>
        <v>52.939999999999991</v>
      </c>
      <c r="I118" s="19">
        <f t="shared" si="56"/>
        <v>147.69</v>
      </c>
      <c r="J118" s="19">
        <f t="shared" si="56"/>
        <v>1509.96</v>
      </c>
      <c r="K118" s="25"/>
      <c r="L118" s="19">
        <f t="shared" ref="L118" si="57">SUM(L109:L117)</f>
        <v>92.38</v>
      </c>
    </row>
    <row r="119" spans="1:12" ht="15">
      <c r="A119" s="29">
        <f>A101</f>
        <v>2</v>
      </c>
      <c r="B119" s="30">
        <f>B101</f>
        <v>6</v>
      </c>
      <c r="C119" s="53" t="s">
        <v>4</v>
      </c>
      <c r="D119" s="54"/>
      <c r="E119" s="31"/>
      <c r="F119" s="32">
        <f>F108+F118</f>
        <v>620</v>
      </c>
      <c r="G119" s="32">
        <f t="shared" ref="G119" si="58">G108+G118</f>
        <v>78.110000000000014</v>
      </c>
      <c r="H119" s="32">
        <f t="shared" ref="H119" si="59">H108+H118</f>
        <v>52.939999999999991</v>
      </c>
      <c r="I119" s="32">
        <f t="shared" ref="I119" si="60">I108+I118</f>
        <v>147.69</v>
      </c>
      <c r="J119" s="32">
        <f t="shared" ref="J119:L119" si="61">J108+J118</f>
        <v>1509.96</v>
      </c>
      <c r="K119" s="32"/>
      <c r="L119" s="32">
        <f t="shared" si="61"/>
        <v>92.38</v>
      </c>
    </row>
    <row r="120" spans="1:12" ht="15">
      <c r="A120" s="14">
        <v>2</v>
      </c>
      <c r="B120" s="15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38.25">
      <c r="A128" s="13">
        <f>A120</f>
        <v>2</v>
      </c>
      <c r="B128" s="13">
        <v>7</v>
      </c>
      <c r="C128" s="10" t="s">
        <v>25</v>
      </c>
      <c r="D128" s="7" t="s">
        <v>26</v>
      </c>
      <c r="E128" s="42" t="s">
        <v>89</v>
      </c>
      <c r="F128" s="43">
        <v>100</v>
      </c>
      <c r="G128" s="43">
        <v>1.42</v>
      </c>
      <c r="H128" s="43">
        <v>10.14</v>
      </c>
      <c r="I128" s="43">
        <v>10.17</v>
      </c>
      <c r="J128" s="43">
        <v>129.6</v>
      </c>
      <c r="K128" s="44" t="s">
        <v>108</v>
      </c>
      <c r="L128" s="52">
        <v>6</v>
      </c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52"/>
    </row>
    <row r="130" spans="1:12" ht="38.25">
      <c r="A130" s="14"/>
      <c r="B130" s="15"/>
      <c r="C130" s="11"/>
      <c r="D130" s="7" t="s">
        <v>28</v>
      </c>
      <c r="E130" s="42" t="s">
        <v>90</v>
      </c>
      <c r="F130" s="43" t="s">
        <v>92</v>
      </c>
      <c r="G130" s="43">
        <v>11.26</v>
      </c>
      <c r="H130" s="43">
        <v>13.51</v>
      </c>
      <c r="I130" s="43">
        <v>36.72</v>
      </c>
      <c r="J130" s="43">
        <v>313.51</v>
      </c>
      <c r="K130" s="44" t="s">
        <v>93</v>
      </c>
      <c r="L130" s="52">
        <v>40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52"/>
    </row>
    <row r="132" spans="1:12" ht="38.25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0.2</v>
      </c>
      <c r="H132" s="43">
        <v>0.05</v>
      </c>
      <c r="I132" s="43">
        <v>15.01</v>
      </c>
      <c r="J132" s="43">
        <v>61.3</v>
      </c>
      <c r="K132" s="44" t="s">
        <v>58</v>
      </c>
      <c r="L132" s="52">
        <v>2.37</v>
      </c>
    </row>
    <row r="133" spans="1:12" ht="38.25">
      <c r="A133" s="14"/>
      <c r="B133" s="15"/>
      <c r="C133" s="11"/>
      <c r="D133" s="7" t="s">
        <v>31</v>
      </c>
      <c r="E133" s="42" t="s">
        <v>43</v>
      </c>
      <c r="F133" s="43">
        <v>50</v>
      </c>
      <c r="G133" s="43">
        <v>7.5</v>
      </c>
      <c r="H133" s="43">
        <v>2.9</v>
      </c>
      <c r="I133" s="43">
        <v>5.7</v>
      </c>
      <c r="J133" s="43">
        <v>258.89999999999998</v>
      </c>
      <c r="K133" s="44" t="s">
        <v>48</v>
      </c>
      <c r="L133" s="52">
        <v>5</v>
      </c>
    </row>
    <row r="134" spans="1:12" ht="38.25">
      <c r="A134" s="14"/>
      <c r="B134" s="15"/>
      <c r="C134" s="11"/>
      <c r="D134" s="7" t="s">
        <v>32</v>
      </c>
      <c r="E134" s="42" t="s">
        <v>42</v>
      </c>
      <c r="F134" s="43">
        <v>70</v>
      </c>
      <c r="G134" s="43">
        <v>4.29</v>
      </c>
      <c r="H134" s="43">
        <v>0.8</v>
      </c>
      <c r="I134" s="43">
        <v>22.2</v>
      </c>
      <c r="J134" s="43">
        <v>118</v>
      </c>
      <c r="K134" s="44" t="s">
        <v>48</v>
      </c>
      <c r="L134" s="52">
        <v>4</v>
      </c>
    </row>
    <row r="135" spans="1:12" ht="25.5">
      <c r="A135" s="14"/>
      <c r="B135" s="15"/>
      <c r="C135" s="11"/>
      <c r="D135" s="6"/>
      <c r="E135" s="42" t="s">
        <v>91</v>
      </c>
      <c r="F135" s="43">
        <v>100</v>
      </c>
      <c r="G135" s="43">
        <v>0.4</v>
      </c>
      <c r="H135" s="43">
        <v>0.4</v>
      </c>
      <c r="I135" s="43">
        <v>9.8000000000000007</v>
      </c>
      <c r="J135" s="43">
        <v>45</v>
      </c>
      <c r="K135" s="44" t="s">
        <v>50</v>
      </c>
      <c r="L135" s="52">
        <v>20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5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520</v>
      </c>
      <c r="G137" s="19">
        <f t="shared" ref="G137:J137" si="64">SUM(G128:G136)</f>
        <v>25.069999999999997</v>
      </c>
      <c r="H137" s="19">
        <f t="shared" si="64"/>
        <v>27.799999999999997</v>
      </c>
      <c r="I137" s="19">
        <f t="shared" si="64"/>
        <v>99.6</v>
      </c>
      <c r="J137" s="19">
        <f t="shared" si="64"/>
        <v>926.31</v>
      </c>
      <c r="K137" s="25"/>
      <c r="L137" s="19">
        <f t="shared" ref="L137" si="65">SUM(L128:L136)</f>
        <v>77.37</v>
      </c>
    </row>
    <row r="138" spans="1:12" ht="15">
      <c r="A138" s="33">
        <f>A120</f>
        <v>2</v>
      </c>
      <c r="B138" s="33">
        <f>B120</f>
        <v>7</v>
      </c>
      <c r="C138" s="53" t="s">
        <v>4</v>
      </c>
      <c r="D138" s="54"/>
      <c r="E138" s="31"/>
      <c r="F138" s="32">
        <f>F127+F137</f>
        <v>520</v>
      </c>
      <c r="G138" s="32">
        <f t="shared" ref="G138" si="66">G127+G137</f>
        <v>25.069999999999997</v>
      </c>
      <c r="H138" s="32">
        <f t="shared" ref="H138" si="67">H127+H137</f>
        <v>27.799999999999997</v>
      </c>
      <c r="I138" s="32">
        <f t="shared" ref="I138" si="68">I127+I137</f>
        <v>99.6</v>
      </c>
      <c r="J138" s="32">
        <f t="shared" ref="J138:L138" si="69">J127+J137</f>
        <v>926.31</v>
      </c>
      <c r="K138" s="32"/>
      <c r="L138" s="32">
        <f t="shared" si="69"/>
        <v>77.37</v>
      </c>
    </row>
    <row r="139" spans="1:12" ht="15">
      <c r="A139" s="20">
        <v>2</v>
      </c>
      <c r="B139" s="21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38.25">
      <c r="A148" s="23"/>
      <c r="B148" s="15"/>
      <c r="C148" s="11"/>
      <c r="D148" s="7" t="s">
        <v>27</v>
      </c>
      <c r="E148" s="42" t="s">
        <v>71</v>
      </c>
      <c r="F148" s="43" t="s">
        <v>65</v>
      </c>
      <c r="G148" s="43">
        <v>8.7650000000000006</v>
      </c>
      <c r="H148" s="43">
        <v>10.54</v>
      </c>
      <c r="I148" s="43">
        <v>13.698</v>
      </c>
      <c r="J148" s="43">
        <v>188.61</v>
      </c>
      <c r="K148" s="44" t="s">
        <v>74</v>
      </c>
      <c r="L148" s="43">
        <v>10.130000000000001</v>
      </c>
    </row>
    <row r="149" spans="1:12" ht="38.25">
      <c r="A149" s="23"/>
      <c r="B149" s="15"/>
      <c r="C149" s="11"/>
      <c r="D149" s="7" t="s">
        <v>28</v>
      </c>
      <c r="E149" s="42" t="s">
        <v>94</v>
      </c>
      <c r="F149" s="43" t="s">
        <v>96</v>
      </c>
      <c r="G149" s="43">
        <v>15.57</v>
      </c>
      <c r="H149" s="43">
        <v>17.79</v>
      </c>
      <c r="I149" s="43">
        <v>5.0599999999999996</v>
      </c>
      <c r="J149" s="43">
        <v>242.41</v>
      </c>
      <c r="K149" s="44" t="s">
        <v>95</v>
      </c>
      <c r="L149" s="43">
        <v>68.099999999999994</v>
      </c>
    </row>
    <row r="150" spans="1:12" ht="38.25">
      <c r="A150" s="23"/>
      <c r="B150" s="15"/>
      <c r="C150" s="11"/>
      <c r="D150" s="7" t="s">
        <v>29</v>
      </c>
      <c r="E150" s="42" t="s">
        <v>61</v>
      </c>
      <c r="F150" s="43">
        <v>200</v>
      </c>
      <c r="G150" s="43">
        <v>2.6</v>
      </c>
      <c r="H150" s="43">
        <v>5.63</v>
      </c>
      <c r="I150" s="43">
        <v>23.28</v>
      </c>
      <c r="J150" s="43">
        <v>155.44999999999999</v>
      </c>
      <c r="K150" s="44" t="s">
        <v>69</v>
      </c>
      <c r="L150" s="43">
        <v>10.5</v>
      </c>
    </row>
    <row r="151" spans="1:12" ht="38.25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0.18</v>
      </c>
      <c r="H151" s="43">
        <v>0.18</v>
      </c>
      <c r="I151" s="43">
        <v>28.4</v>
      </c>
      <c r="J151" s="43">
        <v>115.97</v>
      </c>
      <c r="K151" s="44" t="s">
        <v>47</v>
      </c>
      <c r="L151" s="43">
        <v>11.23</v>
      </c>
    </row>
    <row r="152" spans="1:12" ht="38.25">
      <c r="A152" s="23"/>
      <c r="B152" s="15"/>
      <c r="C152" s="11"/>
      <c r="D152" s="7" t="s">
        <v>31</v>
      </c>
      <c r="E152" s="42" t="s">
        <v>43</v>
      </c>
      <c r="F152" s="43">
        <v>50</v>
      </c>
      <c r="G152" s="43">
        <v>7.5</v>
      </c>
      <c r="H152" s="43">
        <v>2.9</v>
      </c>
      <c r="I152" s="43">
        <v>5.7</v>
      </c>
      <c r="J152" s="43">
        <v>258.89999999999998</v>
      </c>
      <c r="K152" s="44" t="s">
        <v>48</v>
      </c>
      <c r="L152" s="43">
        <v>5</v>
      </c>
    </row>
    <row r="153" spans="1:12" ht="38.25">
      <c r="A153" s="23"/>
      <c r="B153" s="15"/>
      <c r="C153" s="11"/>
      <c r="D153" s="7" t="s">
        <v>32</v>
      </c>
      <c r="E153" s="42" t="s">
        <v>42</v>
      </c>
      <c r="F153" s="43">
        <v>70</v>
      </c>
      <c r="G153" s="43">
        <v>4.29</v>
      </c>
      <c r="H153" s="43">
        <v>0.8</v>
      </c>
      <c r="I153" s="43">
        <v>22.2</v>
      </c>
      <c r="J153" s="43">
        <v>118</v>
      </c>
      <c r="K153" s="44" t="s">
        <v>48</v>
      </c>
      <c r="L153" s="43">
        <v>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520</v>
      </c>
      <c r="G156" s="19">
        <f t="shared" ref="G156:J156" si="72">SUM(G147:G155)</f>
        <v>38.905000000000001</v>
      </c>
      <c r="H156" s="19">
        <f t="shared" si="72"/>
        <v>37.839999999999996</v>
      </c>
      <c r="I156" s="19">
        <f t="shared" si="72"/>
        <v>98.337999999999994</v>
      </c>
      <c r="J156" s="19">
        <f t="shared" si="72"/>
        <v>1079.3400000000001</v>
      </c>
      <c r="K156" s="25"/>
      <c r="L156" s="19">
        <f t="shared" ref="L156" si="73">SUM(L147:L155)</f>
        <v>108.96</v>
      </c>
    </row>
    <row r="157" spans="1:12" ht="15">
      <c r="A157" s="29">
        <f>A139</f>
        <v>2</v>
      </c>
      <c r="B157" s="30">
        <f>B139</f>
        <v>8</v>
      </c>
      <c r="C157" s="53" t="s">
        <v>4</v>
      </c>
      <c r="D157" s="54"/>
      <c r="E157" s="31"/>
      <c r="F157" s="32">
        <f>F146+F156</f>
        <v>520</v>
      </c>
      <c r="G157" s="32">
        <f t="shared" ref="G157" si="74">G146+G156</f>
        <v>38.905000000000001</v>
      </c>
      <c r="H157" s="32">
        <f t="shared" ref="H157" si="75">H146+H156</f>
        <v>37.839999999999996</v>
      </c>
      <c r="I157" s="32">
        <f t="shared" ref="I157" si="76">I146+I156</f>
        <v>98.337999999999994</v>
      </c>
      <c r="J157" s="32">
        <f t="shared" ref="J157:L157" si="77">J146+J156</f>
        <v>1079.3400000000001</v>
      </c>
      <c r="K157" s="32"/>
      <c r="L157" s="32">
        <f t="shared" si="77"/>
        <v>108.96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38.25">
      <c r="A166" s="26">
        <f>A158</f>
        <v>2</v>
      </c>
      <c r="B166" s="13">
        <v>9</v>
      </c>
      <c r="C166" s="10" t="s">
        <v>25</v>
      </c>
      <c r="D166" s="7" t="s">
        <v>26</v>
      </c>
      <c r="E166" s="42" t="s">
        <v>112</v>
      </c>
      <c r="F166" s="43">
        <v>20</v>
      </c>
      <c r="G166" s="43">
        <v>4.5999999999999996</v>
      </c>
      <c r="H166" s="43">
        <v>5.8</v>
      </c>
      <c r="I166" s="43">
        <v>0</v>
      </c>
      <c r="J166" s="43">
        <v>74</v>
      </c>
      <c r="K166" s="44" t="s">
        <v>100</v>
      </c>
      <c r="L166" s="43">
        <v>13.88</v>
      </c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38.25">
      <c r="A168" s="23"/>
      <c r="B168" s="15"/>
      <c r="C168" s="11"/>
      <c r="D168" s="7" t="s">
        <v>28</v>
      </c>
      <c r="E168" s="42" t="s">
        <v>97</v>
      </c>
      <c r="F168" s="43" t="s">
        <v>99</v>
      </c>
      <c r="G168" s="43">
        <v>26.75</v>
      </c>
      <c r="H168" s="43">
        <v>19.64</v>
      </c>
      <c r="I168" s="43">
        <v>31.61</v>
      </c>
      <c r="J168" s="43">
        <v>406.97</v>
      </c>
      <c r="K168" s="44" t="s">
        <v>100</v>
      </c>
      <c r="L168" s="43">
        <v>70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38.25">
      <c r="A170" s="23"/>
      <c r="B170" s="15"/>
      <c r="C170" s="11"/>
      <c r="D170" s="7" t="s">
        <v>30</v>
      </c>
      <c r="E170" s="42" t="s">
        <v>110</v>
      </c>
      <c r="F170" s="43">
        <v>200</v>
      </c>
      <c r="G170" s="43">
        <v>10.9</v>
      </c>
      <c r="H170" s="43">
        <v>2.4</v>
      </c>
      <c r="I170" s="43">
        <v>53.8</v>
      </c>
      <c r="J170" s="43">
        <v>264</v>
      </c>
      <c r="K170" s="44" t="s">
        <v>111</v>
      </c>
      <c r="L170" s="43">
        <v>10.88</v>
      </c>
    </row>
    <row r="171" spans="1:12" ht="38.25">
      <c r="A171" s="23"/>
      <c r="B171" s="15"/>
      <c r="C171" s="11"/>
      <c r="D171" s="7" t="s">
        <v>31</v>
      </c>
      <c r="E171" s="42" t="s">
        <v>43</v>
      </c>
      <c r="F171" s="43">
        <v>50</v>
      </c>
      <c r="G171" s="43">
        <v>7.5</v>
      </c>
      <c r="H171" s="43">
        <v>2.9</v>
      </c>
      <c r="I171" s="43">
        <v>5.7</v>
      </c>
      <c r="J171" s="43">
        <v>258.89999999999998</v>
      </c>
      <c r="K171" s="44" t="s">
        <v>48</v>
      </c>
      <c r="L171" s="43">
        <v>5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>
        <v>3.4</v>
      </c>
    </row>
    <row r="173" spans="1:12" ht="38.25">
      <c r="A173" s="23"/>
      <c r="B173" s="15"/>
      <c r="C173" s="11"/>
      <c r="D173" s="6"/>
      <c r="E173" s="42" t="s">
        <v>98</v>
      </c>
      <c r="F173" s="43">
        <v>200</v>
      </c>
      <c r="G173" s="43">
        <v>3</v>
      </c>
      <c r="H173" s="43">
        <v>0.2</v>
      </c>
      <c r="I173" s="43">
        <v>43.6</v>
      </c>
      <c r="J173" s="43">
        <v>188.2</v>
      </c>
      <c r="K173" s="44" t="s">
        <v>48</v>
      </c>
      <c r="L173" s="43">
        <v>25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470</v>
      </c>
      <c r="G175" s="19">
        <f t="shared" ref="G175:J175" si="80">SUM(G166:G174)</f>
        <v>52.75</v>
      </c>
      <c r="H175" s="19">
        <f t="shared" si="80"/>
        <v>30.939999999999998</v>
      </c>
      <c r="I175" s="19">
        <f t="shared" si="80"/>
        <v>134.71</v>
      </c>
      <c r="J175" s="19">
        <f t="shared" si="80"/>
        <v>1192.07</v>
      </c>
      <c r="K175" s="25"/>
      <c r="L175" s="19">
        <f t="shared" ref="L175" si="81">SUM(L166:L174)</f>
        <v>128.16</v>
      </c>
    </row>
    <row r="176" spans="1:12" ht="15">
      <c r="A176" s="29">
        <f>A158</f>
        <v>2</v>
      </c>
      <c r="B176" s="30">
        <f>B158</f>
        <v>9</v>
      </c>
      <c r="C176" s="53" t="s">
        <v>4</v>
      </c>
      <c r="D176" s="54"/>
      <c r="E176" s="31"/>
      <c r="F176" s="32">
        <f>F165+F175</f>
        <v>470</v>
      </c>
      <c r="G176" s="32">
        <f t="shared" ref="G176" si="82">G165+G175</f>
        <v>52.75</v>
      </c>
      <c r="H176" s="32">
        <f t="shared" ref="H176" si="83">H165+H175</f>
        <v>30.939999999999998</v>
      </c>
      <c r="I176" s="32">
        <f t="shared" ref="I176" si="84">I165+I175</f>
        <v>134.71</v>
      </c>
      <c r="J176" s="32">
        <f t="shared" ref="J176:L176" si="85">J165+J175</f>
        <v>1192.07</v>
      </c>
      <c r="K176" s="32"/>
      <c r="L176" s="32">
        <f t="shared" si="85"/>
        <v>128.16</v>
      </c>
    </row>
    <row r="177" spans="1:12" ht="15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38.25">
      <c r="A187" s="23"/>
      <c r="B187" s="15"/>
      <c r="C187" s="11"/>
      <c r="D187" s="7" t="s">
        <v>28</v>
      </c>
      <c r="E187" s="42" t="s">
        <v>101</v>
      </c>
      <c r="F187" s="43" t="s">
        <v>75</v>
      </c>
      <c r="G187" s="43">
        <v>19.8</v>
      </c>
      <c r="H187" s="43">
        <v>11.11</v>
      </c>
      <c r="I187" s="43">
        <v>9.8000000000000007</v>
      </c>
      <c r="J187" s="43">
        <v>218.3</v>
      </c>
      <c r="K187" s="44" t="s">
        <v>76</v>
      </c>
      <c r="L187" s="52">
        <v>60.72</v>
      </c>
    </row>
    <row r="188" spans="1:12" ht="38.25">
      <c r="A188" s="23"/>
      <c r="B188" s="15"/>
      <c r="C188" s="11"/>
      <c r="D188" s="7" t="s">
        <v>29</v>
      </c>
      <c r="E188" s="42" t="s">
        <v>102</v>
      </c>
      <c r="F188" s="43">
        <v>200</v>
      </c>
      <c r="G188" s="43">
        <v>6.38</v>
      </c>
      <c r="H188" s="43">
        <v>5.9</v>
      </c>
      <c r="I188" s="43">
        <v>47.13</v>
      </c>
      <c r="J188" s="43">
        <v>268.97000000000003</v>
      </c>
      <c r="K188" s="44" t="s">
        <v>103</v>
      </c>
      <c r="L188" s="52">
        <v>12.5</v>
      </c>
    </row>
    <row r="189" spans="1:12" ht="38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0.2</v>
      </c>
      <c r="H189" s="43">
        <v>0.05</v>
      </c>
      <c r="I189" s="43">
        <v>15.01</v>
      </c>
      <c r="J189" s="43">
        <v>61.3</v>
      </c>
      <c r="K189" s="44" t="s">
        <v>58</v>
      </c>
      <c r="L189" s="52">
        <v>2.37</v>
      </c>
    </row>
    <row r="190" spans="1:12" ht="38.25">
      <c r="A190" s="23"/>
      <c r="B190" s="15"/>
      <c r="C190" s="11"/>
      <c r="D190" s="7" t="s">
        <v>31</v>
      </c>
      <c r="E190" s="42" t="s">
        <v>43</v>
      </c>
      <c r="F190" s="43">
        <v>50</v>
      </c>
      <c r="G190" s="43">
        <v>7.5</v>
      </c>
      <c r="H190" s="43">
        <v>2.9</v>
      </c>
      <c r="I190" s="43">
        <v>5.7</v>
      </c>
      <c r="J190" s="43">
        <v>258.89999999999998</v>
      </c>
      <c r="K190" s="44" t="s">
        <v>48</v>
      </c>
      <c r="L190" s="52">
        <v>5</v>
      </c>
    </row>
    <row r="191" spans="1:12" ht="38.25">
      <c r="A191" s="23"/>
      <c r="B191" s="15"/>
      <c r="C191" s="11"/>
      <c r="D191" s="7" t="s">
        <v>32</v>
      </c>
      <c r="E191" s="42" t="s">
        <v>42</v>
      </c>
      <c r="F191" s="43">
        <v>70</v>
      </c>
      <c r="G191" s="43">
        <v>4.29</v>
      </c>
      <c r="H191" s="43">
        <v>0.8</v>
      </c>
      <c r="I191" s="43">
        <v>22.2</v>
      </c>
      <c r="J191" s="43">
        <v>118</v>
      </c>
      <c r="K191" s="44" t="s">
        <v>48</v>
      </c>
      <c r="L191" s="52">
        <v>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52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520</v>
      </c>
      <c r="G194" s="19">
        <f t="shared" ref="G194:J194" si="88">SUM(G185:G193)</f>
        <v>38.169999999999995</v>
      </c>
      <c r="H194" s="19">
        <f t="shared" si="88"/>
        <v>20.759999999999998</v>
      </c>
      <c r="I194" s="19">
        <f t="shared" si="88"/>
        <v>99.840000000000018</v>
      </c>
      <c r="J194" s="19">
        <f t="shared" si="88"/>
        <v>925.47</v>
      </c>
      <c r="K194" s="25"/>
      <c r="L194" s="19">
        <f t="shared" ref="L194" si="89">SUM(L185:L193)</f>
        <v>84.59</v>
      </c>
    </row>
    <row r="195" spans="1:12" ht="15">
      <c r="A195" s="29">
        <f>A177</f>
        <v>2</v>
      </c>
      <c r="B195" s="30">
        <f>B177</f>
        <v>10</v>
      </c>
      <c r="C195" s="53" t="s">
        <v>4</v>
      </c>
      <c r="D195" s="54"/>
      <c r="E195" s="31"/>
      <c r="F195" s="32">
        <f>F184+F194</f>
        <v>520</v>
      </c>
      <c r="G195" s="32">
        <f t="shared" ref="G195" si="90">G184+G194</f>
        <v>38.169999999999995</v>
      </c>
      <c r="H195" s="32">
        <f t="shared" ref="H195" si="91">H184+H194</f>
        <v>20.759999999999998</v>
      </c>
      <c r="I195" s="32">
        <f t="shared" ref="I195" si="92">I184+I194</f>
        <v>99.840000000000018</v>
      </c>
      <c r="J195" s="32">
        <f t="shared" ref="J195:L195" si="93">J184+J194</f>
        <v>925.47</v>
      </c>
      <c r="K195" s="32"/>
      <c r="L195" s="32">
        <f t="shared" si="93"/>
        <v>84.59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547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44.046999999999997</v>
      </c>
      <c r="H196" s="34">
        <f t="shared" si="94"/>
        <v>34.830999999999996</v>
      </c>
      <c r="I196" s="34">
        <f t="shared" si="94"/>
        <v>112.9926</v>
      </c>
      <c r="J196" s="34">
        <f t="shared" si="94"/>
        <v>1115.7499999999998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103.36099999999999</v>
      </c>
    </row>
    <row r="203" spans="1:12">
      <c r="E203" s="2">
        <v>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2024-09-19T11:22:34Z</dcterms:modified>
</cp:coreProperties>
</file>